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<sst xmlns="http://schemas.openxmlformats.org/spreadsheetml/2006/main" count="45" uniqueCount="28">
  <si>
    <t>単位[g]</t>
  </si>
  <si>
    <t>食材</t>
  </si>
  <si>
    <t>タンパク質</t>
  </si>
  <si>
    <t>脂質</t>
  </si>
  <si>
    <t>炭水化物</t>
  </si>
  <si>
    <t>量</t>
  </si>
  <si>
    <t>食べる量</t>
  </si>
  <si>
    <t>単位</t>
  </si>
  <si>
    <t>たんぱく源</t>
  </si>
  <si>
    <t>卵</t>
  </si>
  <si>
    <t>ー</t>
  </si>
  <si>
    <t>1個</t>
  </si>
  <si>
    <t>個</t>
  </si>
  <si>
    <t>鶏むね肉</t>
  </si>
  <si>
    <t>100g</t>
  </si>
  <si>
    <t>g</t>
  </si>
  <si>
    <t>鯖缶</t>
  </si>
  <si>
    <t>１缶</t>
  </si>
  <si>
    <t>冷凍サケ</t>
  </si>
  <si>
    <t>切れ</t>
  </si>
  <si>
    <t>１切れ（86g）</t>
  </si>
  <si>
    <t>白米</t>
  </si>
  <si>
    <t>炭水化物源</t>
  </si>
  <si>
    <t>オリーブ油</t>
  </si>
  <si>
    <t>脂質源</t>
  </si>
  <si>
    <t>10g</t>
  </si>
  <si>
    <t>total</t>
  </si>
  <si>
    <t>総カロリー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</si>
</sst>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0_ "/>
  </numFmts>
  <fonts count="23">
    <font>
      <sz val="11"/>
      <color theme="1"/>
      <name val="ＭＳ Ｐゴシック"/>
      <charset val="134"/>
      <scheme val="minor"/>
    </font>
    <font>
      <sz val="12"/>
      <color theme="1"/>
      <name val="Meiryo"/>
      <charset val="134"/>
    </font>
    <font>
      <sz val="14"/>
      <color theme="1"/>
      <name val="Meiryo"/>
      <charset val="134"/>
    </font>
    <font>
      <sz val="14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3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25" borderId="3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1" borderId="34" applyNumberFormat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" fillId="11" borderId="32" applyNumberFormat="0" applyAlignment="0" applyProtection="0">
      <alignment vertical="center"/>
    </xf>
    <xf numFmtId="0" fontId="6" fillId="0" borderId="3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31" borderId="3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16" xfId="0" applyFont="1" applyFill="1" applyBorder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5" xfId="0" applyFont="1" applyFill="1" applyBorder="1">
      <alignment vertical="center"/>
    </xf>
    <xf numFmtId="0" fontId="2" fillId="5" borderId="25" xfId="0" applyFont="1" applyFill="1" applyBorder="1">
      <alignment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>
      <alignment vertical="center"/>
    </xf>
    <xf numFmtId="0" fontId="1" fillId="5" borderId="28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5" xfId="0" applyFont="1" applyFill="1" applyBorder="1">
      <alignment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9" xfId="0" applyFont="1" applyFill="1" applyBorder="1">
      <alignment vertical="center"/>
    </xf>
    <xf numFmtId="0" fontId="2" fillId="6" borderId="27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7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3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2" fillId="4" borderId="20" xfId="0" applyFont="1" applyFill="1" applyBorder="1" applyAlignment="1">
      <alignment horizontal="left" vertical="center"/>
    </xf>
    <xf numFmtId="0" fontId="2" fillId="4" borderId="19" xfId="0" applyFont="1" applyFill="1" applyBorder="1">
      <alignment vertical="center"/>
    </xf>
    <xf numFmtId="0" fontId="2" fillId="5" borderId="24" xfId="0" applyFont="1" applyFill="1" applyBorder="1">
      <alignment vertical="center"/>
    </xf>
    <xf numFmtId="0" fontId="2" fillId="5" borderId="24" xfId="0" applyFont="1" applyFill="1" applyBorder="1" applyAlignment="1">
      <alignment horizontal="left" vertical="center"/>
    </xf>
    <xf numFmtId="0" fontId="2" fillId="5" borderId="31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6" borderId="24" xfId="0" applyFont="1" applyFill="1" applyBorder="1" applyAlignment="1">
      <alignment horizontal="right" vertical="center"/>
    </xf>
    <xf numFmtId="0" fontId="2" fillId="6" borderId="25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right" vertical="center"/>
    </xf>
    <xf numFmtId="0" fontId="2" fillId="6" borderId="27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179" fontId="2" fillId="2" borderId="0" xfId="0" applyNumberFormat="1" applyFont="1" applyFill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P14"/>
  <sheetViews>
    <sheetView tabSelected="1" zoomScale="85" zoomScaleNormal="85" topLeftCell="I1" workbookViewId="0">
      <selection activeCell="S6" sqref="S6"/>
    </sheetView>
  </sheetViews>
  <sheetFormatPr defaultColWidth="8.72727272727273" defaultRowHeight="13"/>
  <cols>
    <col min="1" max="1" width="2" style="1" hidden="1" customWidth="1"/>
    <col min="2" max="4" width="15.2727272727273" style="1" hidden="1" customWidth="1"/>
    <col min="5" max="5" width="7" style="1" hidden="1" customWidth="1"/>
    <col min="6" max="6" width="12.3636363636364" style="1" hidden="1" customWidth="1"/>
    <col min="7" max="7" width="17.6363636363636" style="1" hidden="1" customWidth="1"/>
    <col min="8" max="8" width="8.72727272727273" style="1" hidden="1" customWidth="1"/>
    <col min="9" max="9" width="8.72727272727273" style="1" customWidth="1"/>
    <col min="10" max="10" width="15.2727272727273" style="1" customWidth="1"/>
    <col min="11" max="11" width="12.3636363636364" style="1" customWidth="1"/>
    <col min="12" max="12" width="7" style="1" customWidth="1"/>
    <col min="13" max="13" width="8.09090909090909" style="1" customWidth="1"/>
    <col min="14" max="14" width="12.3636363636364" style="1" customWidth="1"/>
    <col min="15" max="15" width="15.2727272727273" style="1" customWidth="1"/>
    <col min="16" max="16380" width="8.72727272727273" style="1"/>
  </cols>
  <sheetData>
    <row r="5" ht="19.75" spans="6:6">
      <c r="F5" s="2" t="s">
        <v>0</v>
      </c>
    </row>
    <row r="6" ht="23.25" spans="2:15">
      <c r="B6" s="3"/>
      <c r="C6" s="4" t="s">
        <v>1</v>
      </c>
      <c r="D6" s="5" t="s">
        <v>2</v>
      </c>
      <c r="E6" s="6" t="s">
        <v>3</v>
      </c>
      <c r="F6" s="7" t="s">
        <v>4</v>
      </c>
      <c r="G6" s="8" t="s">
        <v>5</v>
      </c>
      <c r="J6" s="4" t="s">
        <v>1</v>
      </c>
      <c r="K6" s="40" t="s">
        <v>6</v>
      </c>
      <c r="L6" s="41" t="s">
        <v>7</v>
      </c>
      <c r="M6" s="6" t="s">
        <v>3</v>
      </c>
      <c r="N6" s="7" t="s">
        <v>4</v>
      </c>
      <c r="O6" s="4" t="s">
        <v>2</v>
      </c>
    </row>
    <row r="7" ht="22.5" spans="2:15">
      <c r="B7" s="9" t="s">
        <v>8</v>
      </c>
      <c r="C7" s="10" t="s">
        <v>9</v>
      </c>
      <c r="D7" s="11">
        <v>6.3</v>
      </c>
      <c r="E7" s="12">
        <v>5.3</v>
      </c>
      <c r="F7" s="13" t="s">
        <v>10</v>
      </c>
      <c r="G7" s="14" t="s">
        <v>11</v>
      </c>
      <c r="J7" s="10" t="s">
        <v>9</v>
      </c>
      <c r="K7" s="42">
        <v>3</v>
      </c>
      <c r="L7" s="43" t="s">
        <v>12</v>
      </c>
      <c r="M7" s="12">
        <f>E7*K7</f>
        <v>15.9</v>
      </c>
      <c r="N7" s="13"/>
      <c r="O7" s="44">
        <f>D7*K7</f>
        <v>18.9</v>
      </c>
    </row>
    <row r="8" ht="22.5" spans="2:15">
      <c r="B8" s="15"/>
      <c r="C8" s="16" t="s">
        <v>13</v>
      </c>
      <c r="D8" s="17">
        <v>23.3</v>
      </c>
      <c r="E8" s="18">
        <v>1.9</v>
      </c>
      <c r="F8" s="19" t="s">
        <v>10</v>
      </c>
      <c r="G8" s="20" t="s">
        <v>14</v>
      </c>
      <c r="J8" s="16" t="s">
        <v>13</v>
      </c>
      <c r="K8" s="45">
        <v>100</v>
      </c>
      <c r="L8" s="46" t="s">
        <v>15</v>
      </c>
      <c r="M8" s="18"/>
      <c r="N8" s="19"/>
      <c r="O8" s="47">
        <f>D8*K8/100</f>
        <v>23.3</v>
      </c>
    </row>
    <row r="9" ht="23.25" spans="2:15">
      <c r="B9" s="15"/>
      <c r="C9" s="16" t="s">
        <v>16</v>
      </c>
      <c r="D9" s="17">
        <v>15.6</v>
      </c>
      <c r="E9" s="18">
        <v>8.1</v>
      </c>
      <c r="F9" s="21">
        <v>5.8</v>
      </c>
      <c r="G9" s="20" t="s">
        <v>17</v>
      </c>
      <c r="J9" s="23" t="s">
        <v>18</v>
      </c>
      <c r="K9" s="48">
        <v>1</v>
      </c>
      <c r="L9" s="49" t="s">
        <v>19</v>
      </c>
      <c r="M9" s="25">
        <v>3.6</v>
      </c>
      <c r="N9" s="26"/>
      <c r="O9" s="50">
        <v>18</v>
      </c>
    </row>
    <row r="10" ht="23.25" spans="2:15">
      <c r="B10" s="22"/>
      <c r="C10" s="23" t="s">
        <v>18</v>
      </c>
      <c r="D10" s="24">
        <v>18</v>
      </c>
      <c r="E10" s="25">
        <v>3.6</v>
      </c>
      <c r="F10" s="26" t="s">
        <v>10</v>
      </c>
      <c r="G10" s="27" t="s">
        <v>20</v>
      </c>
      <c r="J10" s="29" t="s">
        <v>21</v>
      </c>
      <c r="K10" s="51">
        <v>450</v>
      </c>
      <c r="L10" s="52" t="s">
        <v>15</v>
      </c>
      <c r="M10" s="53"/>
      <c r="N10" s="32">
        <f>F11*K10/100</f>
        <v>166.5</v>
      </c>
      <c r="O10" s="54">
        <f>K10*D11/100</f>
        <v>11.25</v>
      </c>
    </row>
    <row r="11" ht="23.25" spans="2:15">
      <c r="B11" s="28" t="s">
        <v>22</v>
      </c>
      <c r="C11" s="29" t="s">
        <v>21</v>
      </c>
      <c r="D11" s="30">
        <v>2.5</v>
      </c>
      <c r="E11" s="31" t="s">
        <v>10</v>
      </c>
      <c r="F11" s="32">
        <v>37</v>
      </c>
      <c r="G11" s="33" t="s">
        <v>14</v>
      </c>
      <c r="J11" s="35" t="s">
        <v>23</v>
      </c>
      <c r="K11" s="55">
        <v>28</v>
      </c>
      <c r="L11" s="56" t="s">
        <v>15</v>
      </c>
      <c r="M11" s="57">
        <f>K11</f>
        <v>28</v>
      </c>
      <c r="N11" s="58"/>
      <c r="O11" s="59"/>
    </row>
    <row r="12" ht="23.25" spans="2:15">
      <c r="B12" s="34" t="s">
        <v>24</v>
      </c>
      <c r="C12" s="35" t="s">
        <v>23</v>
      </c>
      <c r="D12" s="36" t="s">
        <v>10</v>
      </c>
      <c r="E12" s="37">
        <v>10</v>
      </c>
      <c r="F12" s="38" t="s">
        <v>10</v>
      </c>
      <c r="G12" s="39" t="s">
        <v>25</v>
      </c>
      <c r="J12" s="60"/>
      <c r="K12" s="61" t="s">
        <v>26</v>
      </c>
      <c r="L12" s="61"/>
      <c r="M12" s="62">
        <f>SUM(M7:M11)</f>
        <v>47.5</v>
      </c>
      <c r="N12" s="62">
        <f>SUM(N7:N11)</f>
        <v>166.5</v>
      </c>
      <c r="O12" s="62">
        <f>SUM(O7:O11)</f>
        <v>71.45</v>
      </c>
    </row>
    <row r="14" ht="22.5" spans="11:16">
      <c r="K14" s="61" t="s">
        <v>27</v>
      </c>
      <c r="L14" s="61"/>
      <c r="M14" s="1">
        <f>M12*9</f>
        <v>427.5</v>
      </c>
      <c r="N14" s="1">
        <f>N12*4</f>
        <v>666</v>
      </c>
      <c r="O14" s="1">
        <f>O12*4</f>
        <v>285.8</v>
      </c>
      <c r="P14" s="1">
        <f>SUM(M14:O14)</f>
        <v>1379.3</v>
      </c>
    </row>
  </sheetData>
  <mergeCells count="1">
    <mergeCell ref="B7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2024-06-23T04:59:16Z</dcterms:created>
  <dcterms:modified xsi:type="dcterms:W3CDTF">2024-06-23T04:59:52Z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996D1C71911F4073A6FF8F5A8354B9E0</vt:lpwstr>
  </property>
  <property fmtid="{D5CDD505-2E9C-101B-9397-08002B2CF9AE}" pid="3" name="KSOProductBuildVer">
    <vt:lpwstr>1041-11.2.0.10624</vt:lpwstr>
  </property>
</Properties>
</file>